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12" yWindow="2832" windowWidth="16440" windowHeight="1317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2" i="1" l="1"/>
  <c r="G12" i="1" s="1"/>
  <c r="E11" i="1"/>
  <c r="G11" i="1" l="1"/>
</calcChain>
</file>

<file path=xl/sharedStrings.xml><?xml version="1.0" encoding="utf-8"?>
<sst xmlns="http://schemas.openxmlformats.org/spreadsheetml/2006/main" count="53" uniqueCount="49">
  <si>
    <t>№ 
п/п</t>
  </si>
  <si>
    <t>Данные из ИПР</t>
  </si>
  <si>
    <t>Способ закупки</t>
  </si>
  <si>
    <t>Наименование победителя (единственного квалифицированного участника, единственного источника) закупки</t>
  </si>
  <si>
    <t>Сведения о конкурентной процедуре</t>
  </si>
  <si>
    <t>Наименование инвестиционного проекта</t>
  </si>
  <si>
    <t>Дата объявления конкурентной процедуры 
(число, месяц, год)</t>
  </si>
  <si>
    <t xml:space="preserve">Дата подведения итогов конкурентной процедуры </t>
  </si>
  <si>
    <t>Номер итогового протокола</t>
  </si>
  <si>
    <t>2</t>
  </si>
  <si>
    <t>zakupki.gov.ru</t>
  </si>
  <si>
    <t>б/н</t>
  </si>
  <si>
    <t>МСП</t>
  </si>
  <si>
    <t>Запрос оферт</t>
  </si>
  <si>
    <t>Реконструкция системы АИИС КУЭ</t>
  </si>
  <si>
    <t>Реконструкция ПС ОП-10, ОП-11 ЗСМК</t>
  </si>
  <si>
    <t>ООО «Спецмонтаж»</t>
  </si>
  <si>
    <t>https://zakupki.gov.ru/epz/order/extendedsearch/results.html?searchString=32312257645</t>
  </si>
  <si>
    <t>https://zakupki.gov.ru/epz/order/extendedsearch/results.html?searchString=32312309952</t>
  </si>
  <si>
    <t>ООО "Комплектэнерго"</t>
  </si>
  <si>
    <t xml:space="preserve">Публикация извещения </t>
  </si>
  <si>
    <t>Отбор поставщика (исполнителя)</t>
  </si>
  <si>
    <t>https://zakupki.gov.ru/</t>
  </si>
  <si>
    <t xml:space="preserve">Интернет-адрес ресурса, на котором размещена информация о закупке </t>
  </si>
  <si>
    <t>Ссылка на закупочную процедуру</t>
  </si>
  <si>
    <t>Номер процедуры в ЕИС</t>
  </si>
  <si>
    <t>4</t>
  </si>
  <si>
    <t>9</t>
  </si>
  <si>
    <t>11</t>
  </si>
  <si>
    <t xml:space="preserve"> Цена договора, заключенного в результате проведения закупки,
тыс. руб. 
(без НДС)</t>
  </si>
  <si>
    <t>I квартал</t>
  </si>
  <si>
    <t>Начальная максимальная цена договора, руб.</t>
  </si>
  <si>
    <t>Отчет о выполненных закупках товаров, работ, услуг 
для реализации Инвестиционной программы ООО "Электросетьсервис" 
 за 2024 год*</t>
  </si>
  <si>
    <t xml:space="preserve">Реконструкции ЛЭП-6кВ  
 Ф-6-11, Ф-6-25 от ПС №34 до гидроузла №10 в двухцепную ЛЭП-6кВ
</t>
  </si>
  <si>
    <t>26.03.2024г.</t>
  </si>
  <si>
    <t>03.04.2024г.</t>
  </si>
  <si>
    <t>2/2024</t>
  </si>
  <si>
    <t>https://zakupki.gov.ru/epz/order/notice/notice223/common-info.html?noticeInfoId=16556076</t>
  </si>
  <si>
    <t>II квартал</t>
  </si>
  <si>
    <t>Создание системы 
интеллектуального учета</t>
  </si>
  <si>
    <t>Запрос котировок</t>
  </si>
  <si>
    <t>ООО "Элемент"</t>
  </si>
  <si>
    <t>ООО "СибирьЭнерго"</t>
  </si>
  <si>
    <t>17.05.2024г.</t>
  </si>
  <si>
    <t>27.05.2024г.</t>
  </si>
  <si>
    <t>3/2024</t>
  </si>
  <si>
    <t xml:space="preserve">https://zakupki.gov.ru/
</t>
  </si>
  <si>
    <t xml:space="preserve">https://zakupki.gov.ru/epz/order/notice/notice223/common-info.html?noticeInfoId=16779377
</t>
  </si>
  <si>
    <t>*запланированные на 2024 год процедуры закупок товаров, работ, услуг для реализации Инвестиционной программы ООО "Электросетьсервис" проведены в полном объеме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</si>
</sst>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4"/>
      <color theme="1"/>
      <name val="Calibri"/>
      <family val="2"/>
      <charset val="204"/>
      <scheme val="minor"/>
    </font>
    <font>
      <u/>
      <sz val="14"/>
      <color theme="10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color theme="10"/>
      <name val="Times"/>
      <family val="1"/>
    </font>
    <font>
      <u/>
      <sz val="12"/>
      <color theme="1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0" fillId="0" borderId="1" xfId="0" applyBorder="1" applyAlignment="1">
      <alignment vertical="top" wrapText="1"/>
    </xf>
    <xf numFmtId="4" fontId="4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14" fontId="4" fillId="0" borderId="0" xfId="0" applyNumberFormat="1" applyFont="1" applyAlignment="1">
      <alignment vertical="top"/>
    </xf>
    <xf numFmtId="14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3" fontId="8" fillId="0" borderId="2" xfId="1" applyFont="1" applyFill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/>
    </xf>
    <xf numFmtId="0" fontId="9" fillId="0" borderId="2" xfId="2" applyNumberForma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2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43" fontId="0" fillId="0" borderId="0" xfId="0" applyNumberFormat="1"/>
    <xf numFmtId="0" fontId="9" fillId="0" borderId="2" xfId="2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3" fillId="0" borderId="2" xfId="2" applyFont="1" applyBorder="1" applyAlignment="1">
      <alignment vertical="center" wrapText="1"/>
    </xf>
    <xf numFmtId="0" fontId="14" fillId="0" borderId="2" xfId="2" applyFont="1" applyBorder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4" fontId="8" fillId="0" borderId="6" xfId="0" applyNumberFormat="1" applyFont="1" applyBorder="1" applyAlignment="1">
      <alignment horizontal="center" vertical="center" wrapText="1"/>
    </xf>
    <xf numFmtId="14" fontId="8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14" fontId="6" fillId="0" borderId="8" xfId="0" applyNumberFormat="1" applyFont="1" applyBorder="1" applyAlignment="1">
      <alignment horizontal="center" vertical="center" wrapText="1"/>
    </xf>
    <xf numFmtId="14" fontId="6" fillId="0" borderId="9" xfId="0" applyNumberFormat="1" applyFont="1" applyBorder="1" applyAlignment="1">
      <alignment horizontal="center" vertical="center" wrapText="1"/>
    </xf>
    <xf numFmtId="14" fontId="6" fillId="0" borderId="12" xfId="0" applyNumberFormat="1" applyFont="1" applyBorder="1" applyAlignment="1">
      <alignment horizontal="center" vertical="center" wrapText="1"/>
    </xf>
    <xf numFmtId="14" fontId="6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zakupki.gov.ru/epz/order/notice/notice223/common-info.html?noticeInfoId=16556076" TargetMode="External"/><Relationship Id="rId2" Type="http://schemas.openxmlformats.org/officeDocument/2006/relationships/hyperlink" Target="https://zakupki.gov.ru/" TargetMode="External"/><Relationship Id="rId1" Type="http://schemas.openxmlformats.org/officeDocument/2006/relationships/hyperlink" Target="https://zakupki.gov.ru/epz/order/extendedsearch/results.html?searchString=32312257645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zakupki.gov.ru/" TargetMode="External"/><Relationship Id="rId4" Type="http://schemas.openxmlformats.org/officeDocument/2006/relationships/hyperlink" Target="https://zakupki.gov.ru/epz/order/notice/notice223/common-info.html?noticeInfoId=1677937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tabSelected="1" zoomScale="66" zoomScaleNormal="66" workbookViewId="0">
      <selection activeCell="M18" sqref="M18"/>
    </sheetView>
  </sheetViews>
  <sheetFormatPr defaultRowHeight="14.4" x14ac:dyDescent="0.3"/>
  <cols>
    <col min="1" max="1" width="7.6640625" customWidth="1"/>
    <col min="2" max="2" width="46.6640625" customWidth="1"/>
    <col min="3" max="3" width="12" customWidth="1"/>
    <col min="4" max="4" width="13" customWidth="1"/>
    <col min="5" max="5" width="20.33203125" customWidth="1"/>
    <col min="6" max="6" width="26.109375" customWidth="1"/>
    <col min="7" max="7" width="21.5546875" customWidth="1"/>
    <col min="8" max="8" width="18.88671875" customWidth="1"/>
    <col min="9" max="9" width="31" customWidth="1"/>
    <col min="10" max="10" width="19.5546875" customWidth="1"/>
    <col min="11" max="11" width="3" customWidth="1"/>
    <col min="12" max="12" width="14.5546875" customWidth="1"/>
    <col min="13" max="13" width="9.5546875" customWidth="1"/>
    <col min="14" max="14" width="21.88671875" customWidth="1"/>
    <col min="15" max="15" width="43.109375" customWidth="1"/>
  </cols>
  <sheetData>
    <row r="1" spans="1:15" ht="26.25" customHeight="1" x14ac:dyDescent="0.45"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O1" s="1"/>
    </row>
    <row r="2" spans="1:15" ht="98.25" customHeight="1" x14ac:dyDescent="0.45">
      <c r="C2" s="27"/>
      <c r="D2" s="27"/>
      <c r="E2" s="43" t="s">
        <v>32</v>
      </c>
      <c r="F2" s="43"/>
      <c r="G2" s="43"/>
      <c r="H2" s="43"/>
      <c r="I2" s="43"/>
      <c r="J2" s="43"/>
      <c r="K2" s="43"/>
      <c r="L2" s="43"/>
      <c r="M2" s="27"/>
      <c r="O2" s="1"/>
    </row>
    <row r="4" spans="1:15" x14ac:dyDescent="0.3">
      <c r="A4" s="2"/>
      <c r="B4" s="3"/>
      <c r="C4" s="2"/>
      <c r="D4" s="2"/>
      <c r="E4" s="4"/>
      <c r="F4" s="2"/>
      <c r="G4" s="5"/>
      <c r="H4" s="2"/>
      <c r="I4" s="2"/>
      <c r="J4" s="6"/>
      <c r="K4" s="2"/>
      <c r="L4" s="7"/>
      <c r="M4" s="7"/>
      <c r="N4" s="7"/>
      <c r="O4" s="8"/>
    </row>
    <row r="5" spans="1:15" ht="18.75" customHeight="1" x14ac:dyDescent="0.3">
      <c r="A5" s="34" t="s">
        <v>0</v>
      </c>
      <c r="B5" s="25" t="s">
        <v>1</v>
      </c>
      <c r="C5" s="51" t="s">
        <v>2</v>
      </c>
      <c r="D5" s="52"/>
      <c r="E5" s="47" t="s">
        <v>31</v>
      </c>
      <c r="F5" s="44" t="s">
        <v>3</v>
      </c>
      <c r="G5" s="57" t="s">
        <v>29</v>
      </c>
      <c r="H5" s="34" t="s">
        <v>4</v>
      </c>
      <c r="I5" s="34"/>
      <c r="J5" s="34"/>
      <c r="K5" s="34"/>
      <c r="L5" s="34"/>
      <c r="M5" s="34"/>
      <c r="N5" s="34"/>
      <c r="O5" s="44" t="s">
        <v>24</v>
      </c>
    </row>
    <row r="6" spans="1:15" ht="18.75" customHeight="1" x14ac:dyDescent="0.3">
      <c r="A6" s="34"/>
      <c r="B6" s="34" t="s">
        <v>5</v>
      </c>
      <c r="C6" s="53"/>
      <c r="D6" s="54"/>
      <c r="E6" s="48"/>
      <c r="F6" s="45"/>
      <c r="G6" s="57"/>
      <c r="H6" s="34" t="s">
        <v>20</v>
      </c>
      <c r="I6" s="34"/>
      <c r="J6" s="58" t="s">
        <v>6</v>
      </c>
      <c r="K6" s="59"/>
      <c r="L6" s="58" t="s">
        <v>7</v>
      </c>
      <c r="M6" s="59"/>
      <c r="N6" s="50" t="s">
        <v>8</v>
      </c>
      <c r="O6" s="45"/>
    </row>
    <row r="7" spans="1:15" ht="144.75" customHeight="1" x14ac:dyDescent="0.3">
      <c r="A7" s="34"/>
      <c r="B7" s="34"/>
      <c r="C7" s="55"/>
      <c r="D7" s="56"/>
      <c r="E7" s="49"/>
      <c r="F7" s="46"/>
      <c r="G7" s="57"/>
      <c r="H7" s="9" t="s">
        <v>25</v>
      </c>
      <c r="I7" s="9" t="s">
        <v>23</v>
      </c>
      <c r="J7" s="60"/>
      <c r="K7" s="61"/>
      <c r="L7" s="60"/>
      <c r="M7" s="61"/>
      <c r="N7" s="50"/>
      <c r="O7" s="46"/>
    </row>
    <row r="8" spans="1:15" ht="15.6" x14ac:dyDescent="0.3">
      <c r="A8" s="10">
        <v>1</v>
      </c>
      <c r="B8" s="11" t="s">
        <v>9</v>
      </c>
      <c r="C8" s="37">
        <v>3</v>
      </c>
      <c r="D8" s="38"/>
      <c r="E8" s="12" t="s">
        <v>26</v>
      </c>
      <c r="F8" s="10">
        <v>5</v>
      </c>
      <c r="G8" s="13">
        <v>6</v>
      </c>
      <c r="H8" s="10">
        <v>7</v>
      </c>
      <c r="I8" s="13">
        <v>8</v>
      </c>
      <c r="J8" s="39" t="s">
        <v>27</v>
      </c>
      <c r="K8" s="40"/>
      <c r="L8" s="37">
        <v>10</v>
      </c>
      <c r="M8" s="38"/>
      <c r="N8" s="12" t="s">
        <v>28</v>
      </c>
      <c r="O8" s="10">
        <v>12</v>
      </c>
    </row>
    <row r="9" spans="1:15" ht="36.75" customHeight="1" x14ac:dyDescent="0.3">
      <c r="A9" s="32" t="s">
        <v>30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1:15" ht="92.25" customHeight="1" x14ac:dyDescent="0.3">
      <c r="A10" s="29">
        <v>1</v>
      </c>
      <c r="B10" s="18" t="s">
        <v>33</v>
      </c>
      <c r="C10" s="41" t="s">
        <v>21</v>
      </c>
      <c r="D10" s="42"/>
      <c r="E10" s="14">
        <v>8257902.7999999998</v>
      </c>
      <c r="F10" s="18" t="s">
        <v>42</v>
      </c>
      <c r="G10" s="14">
        <v>8257902.7999999998</v>
      </c>
      <c r="H10" s="18">
        <v>32413426330</v>
      </c>
      <c r="I10" s="26" t="s">
        <v>22</v>
      </c>
      <c r="J10" s="35" t="s">
        <v>34</v>
      </c>
      <c r="K10" s="36"/>
      <c r="L10" s="35" t="s">
        <v>35</v>
      </c>
      <c r="M10" s="36"/>
      <c r="N10" s="28" t="s">
        <v>36</v>
      </c>
      <c r="O10" s="30" t="s">
        <v>37</v>
      </c>
    </row>
    <row r="11" spans="1:15" ht="93.6" hidden="1" customHeight="1" x14ac:dyDescent="0.3">
      <c r="A11" s="21">
        <v>3</v>
      </c>
      <c r="B11" s="20" t="s">
        <v>15</v>
      </c>
      <c r="C11" s="18" t="s">
        <v>13</v>
      </c>
      <c r="D11" s="18" t="s">
        <v>13</v>
      </c>
      <c r="E11" s="14">
        <f>11256.38/1.2</f>
        <v>9380.3166666666657</v>
      </c>
      <c r="F11" s="22" t="s">
        <v>16</v>
      </c>
      <c r="G11" s="14">
        <f t="shared" ref="G11" si="0">E11</f>
        <v>9380.3166666666657</v>
      </c>
      <c r="H11" s="18">
        <v>32312257645</v>
      </c>
      <c r="I11" s="19" t="s">
        <v>10</v>
      </c>
      <c r="J11" s="35">
        <v>45021</v>
      </c>
      <c r="K11" s="36"/>
      <c r="L11" s="35">
        <v>45057</v>
      </c>
      <c r="M11" s="36"/>
      <c r="N11" s="16" t="s">
        <v>11</v>
      </c>
      <c r="O11" s="17" t="s">
        <v>17</v>
      </c>
    </row>
    <row r="12" spans="1:15" ht="93.6" hidden="1" customHeight="1" x14ac:dyDescent="0.3">
      <c r="A12" s="21">
        <v>4</v>
      </c>
      <c r="B12" s="20" t="s">
        <v>14</v>
      </c>
      <c r="C12" s="20" t="s">
        <v>12</v>
      </c>
      <c r="D12" s="20" t="s">
        <v>12</v>
      </c>
      <c r="E12" s="14">
        <f>10290.3/1.2</f>
        <v>8575.25</v>
      </c>
      <c r="F12" s="18" t="s">
        <v>19</v>
      </c>
      <c r="G12" s="14">
        <f>E12</f>
        <v>8575.25</v>
      </c>
      <c r="H12" s="18">
        <v>32312309952</v>
      </c>
      <c r="I12" s="19" t="s">
        <v>10</v>
      </c>
      <c r="J12" s="15">
        <v>45036</v>
      </c>
      <c r="K12" s="15">
        <v>45036</v>
      </c>
      <c r="L12" s="15">
        <v>45062</v>
      </c>
      <c r="M12" s="15">
        <v>45062</v>
      </c>
      <c r="N12" s="16" t="s">
        <v>11</v>
      </c>
      <c r="O12" s="24" t="s">
        <v>18</v>
      </c>
    </row>
    <row r="13" spans="1:15" ht="22.8" x14ac:dyDescent="0.3">
      <c r="A13" s="32" t="s">
        <v>38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</row>
    <row r="14" spans="1:15" ht="144.75" customHeight="1" x14ac:dyDescent="0.3">
      <c r="A14" s="29">
        <v>2</v>
      </c>
      <c r="B14" s="18" t="s">
        <v>39</v>
      </c>
      <c r="C14" s="41" t="s">
        <v>40</v>
      </c>
      <c r="D14" s="42"/>
      <c r="E14" s="14">
        <v>2436970</v>
      </c>
      <c r="F14" s="18" t="s">
        <v>41</v>
      </c>
      <c r="G14" s="14">
        <v>2436970</v>
      </c>
      <c r="H14" s="18">
        <v>32413606181</v>
      </c>
      <c r="I14" s="26" t="s">
        <v>46</v>
      </c>
      <c r="J14" s="35" t="s">
        <v>43</v>
      </c>
      <c r="K14" s="36"/>
      <c r="L14" s="35" t="s">
        <v>44</v>
      </c>
      <c r="M14" s="36"/>
      <c r="N14" s="28" t="s">
        <v>45</v>
      </c>
      <c r="O14" s="31" t="s">
        <v>47</v>
      </c>
    </row>
    <row r="15" spans="1:15" x14ac:dyDescent="0.3">
      <c r="E15" s="23"/>
    </row>
    <row r="16" spans="1:15" ht="20.399999999999999" x14ac:dyDescent="0.35">
      <c r="A16" s="63" t="s">
        <v>48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</row>
  </sheetData>
  <mergeCells count="27">
    <mergeCell ref="A16:O16"/>
    <mergeCell ref="A13:O13"/>
    <mergeCell ref="C14:D14"/>
    <mergeCell ref="J14:K14"/>
    <mergeCell ref="L14:M14"/>
    <mergeCell ref="E2:L2"/>
    <mergeCell ref="H5:N5"/>
    <mergeCell ref="O5:O7"/>
    <mergeCell ref="B6:B7"/>
    <mergeCell ref="H6:I6"/>
    <mergeCell ref="E5:E7"/>
    <mergeCell ref="N6:N7"/>
    <mergeCell ref="C5:D7"/>
    <mergeCell ref="F5:F7"/>
    <mergeCell ref="G5:G7"/>
    <mergeCell ref="J6:K7"/>
    <mergeCell ref="L6:M7"/>
    <mergeCell ref="A9:O9"/>
    <mergeCell ref="A5:A7"/>
    <mergeCell ref="J11:K11"/>
    <mergeCell ref="L10:M10"/>
    <mergeCell ref="L11:M11"/>
    <mergeCell ref="C8:D8"/>
    <mergeCell ref="J8:K8"/>
    <mergeCell ref="L8:M8"/>
    <mergeCell ref="C10:D10"/>
    <mergeCell ref="J10:K10"/>
  </mergeCells>
  <hyperlinks>
    <hyperlink ref="O11" r:id="rId1"/>
    <hyperlink ref="I10" r:id="rId2"/>
    <hyperlink ref="O10" r:id="rId3"/>
    <hyperlink ref="O14" r:id="rId4"/>
    <hyperlink ref="I14" r:id="rId5"/>
  </hyperlinks>
  <pageMargins left="0.7" right="0.7" top="0.75" bottom="0.75" header="0.3" footer="0.3"/>
  <pageSetup paperSize="9" scale="43" fitToHeight="0" orientation="landscape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2025-03-28T09:21:14Z</dcterms:modified>
</cp:coreProperties>
</file>